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115" windowHeight="7755"/>
  </bookViews>
  <sheets>
    <sheet name="Hoja1" sheetId="1" r:id="rId1"/>
    <sheet name="Hoja2" sheetId="2" r:id="rId2"/>
    <sheet name="Hoja3" sheetId="3" r:id="rId3"/>
  </sheets>
  <calcPr calcId="144525"/>
  <fileRecoveryPr repairLoad="1"/>
</workbook>
</file>

<file path=xl/calcChain.xml><?xml version="1.0" encoding="utf-8"?>
<calcChain xmlns="http://schemas.openxmlformats.org/spreadsheetml/2006/main">
  <c r="G17" i="1" l="1"/>
  <c r="F12" i="1" l="1"/>
  <c r="F23" i="1" s="1"/>
  <c r="G5" i="1"/>
</calcChain>
</file>

<file path=xl/sharedStrings.xml><?xml version="1.0" encoding="utf-8"?>
<sst xmlns="http://schemas.openxmlformats.org/spreadsheetml/2006/main" count="72" uniqueCount="55">
  <si>
    <t>Id</t>
  </si>
  <si>
    <t>NUM FACTURA</t>
  </si>
  <si>
    <t>CONCEPTO</t>
  </si>
  <si>
    <t>FECHA</t>
  </si>
  <si>
    <t>PROVEEDOR</t>
  </si>
  <si>
    <t>TOTAL</t>
  </si>
  <si>
    <t>199/2020</t>
  </si>
  <si>
    <t>75/2020</t>
  </si>
  <si>
    <t>Honorarios 30 % elab. anteproyecto bulevar conexión viaria acceso
Bassa Estpitge</t>
  </si>
  <si>
    <t>1/2020</t>
  </si>
  <si>
    <t>Adquisición suelo para el Bulevar de Alcalá-Alcossebre</t>
  </si>
  <si>
    <t>78/2022</t>
  </si>
  <si>
    <t>Proy. de ejec. bulevar de conexión viaria desde casco urbano hasta Bassa Espitges.Tramo 1</t>
  </si>
  <si>
    <t>68/2022</t>
  </si>
  <si>
    <t>Redacc. estudio impacto ambiental Reserva suelo casco urbano hasta Bassa Espitges</t>
  </si>
  <si>
    <t>0465960953026/2022</t>
  </si>
  <si>
    <t>Publicación Edicto en el docv aprob.inicial Plan reserva suelo mejora conexión viaria del casco urbano hasta Bassa Espitges</t>
  </si>
  <si>
    <t>20/2022</t>
  </si>
  <si>
    <t>Honorarios present. documentación Plan especial mejora conexión viaria hasta Bassa Espitges.</t>
  </si>
  <si>
    <t>10/2023</t>
  </si>
  <si>
    <t>Elab. versión definitiva Plan Especial de reserva de suelo para la mejora de la conexión viaria del casco urbano hasta la Bassa Espitges.</t>
  </si>
  <si>
    <t/>
  </si>
  <si>
    <t>14.3</t>
  </si>
  <si>
    <t>Certificación Bulevar Alcalà-Alcossebre - 1ª</t>
  </si>
  <si>
    <t>Becsa</t>
  </si>
  <si>
    <t>17.4</t>
  </si>
  <si>
    <t>Certificación Bulevar Alcalà-Alcossebre - 2ª</t>
  </si>
  <si>
    <t>22.5</t>
  </si>
  <si>
    <t>Certificación Bulevar Alcalà-Alcossebre - 3ª</t>
  </si>
  <si>
    <t>BECSA</t>
  </si>
  <si>
    <t>23.4</t>
  </si>
  <si>
    <t>Certificación Bulevar Alcalà-Alcossebre 4ª</t>
  </si>
  <si>
    <t>PROT DATOS</t>
  </si>
  <si>
    <t>95/2020</t>
  </si>
  <si>
    <t>Honorarios 50% restante estudio impacto ambiental Plan especial
Bassa Espitges</t>
  </si>
  <si>
    <t>Anteproyecto e impacto ambiental</t>
  </si>
  <si>
    <t>Honorarios informe emitido por adquisición directa bien inmueble para Ejec. Bulevar</t>
  </si>
  <si>
    <t>https://contrataciondelestado.es/wps/poc?uri=deeplink:detalle_licitacion&amp;idEvl=mikYUkWqPxuXQV0WE7lYPw%3D%3D</t>
  </si>
  <si>
    <t>23/2020</t>
  </si>
  <si>
    <t>Honorarios Plan especial reserva suelo conexión viaria casco
urbano hasta Bassa ...</t>
  </si>
  <si>
    <t>Redacción y aprobación plan especial</t>
  </si>
  <si>
    <t>https://contrataciondelestado.es/wps/portal/!ut/p/b0/04_Sj9CPykssy0xPLMnMz0vMAfIjU1JTC3Iy87KtUlJLEnNyUuNzMpMzSxKTgQr0w_Wj9KMyU1zLcvQjCyvTDL2KQ4tcjDIjAsMMwl3NcyIDym1t9Qtycx0BY-vU5Q!!/</t>
  </si>
  <si>
    <t>Redacción proyecto de ejecución</t>
  </si>
  <si>
    <t>https://contrataciondelestado.es/wps/portal/!ut/p/b0/04_Sj9CPykssy0xPLMnMz0vMAfIjU1JTC3Iy87KtUlJLEnNyUuNzMpMzSxKTgQr0w_Wj9KMyU1zLcvQjo9xCyjMNyiwtPf2LqozdA1NMi8yCA21t9Qtycx0BJkDhcQ!!/</t>
  </si>
  <si>
    <t>298/2022</t>
  </si>
  <si>
    <t>297/2022</t>
  </si>
  <si>
    <t>342/22</t>
  </si>
  <si>
    <t>Honorarios escritura de ratificación compraventa, protocolo 169/22</t>
  </si>
  <si>
    <t>300/2022</t>
  </si>
  <si>
    <t>299/2022</t>
  </si>
  <si>
    <t>Adquisición de los terrenos</t>
  </si>
  <si>
    <t>Compraventa y segregación Inmueble a nombre de --------------- Prot.170/2</t>
  </si>
  <si>
    <t>Compraventa y segregación inmueble a -------------, prot. 169/22</t>
  </si>
  <si>
    <t>Compraventa y segregación inmueble de -------------, protocolo 172/22</t>
  </si>
  <si>
    <t>Compraventa y segregación inmueble a ---------------- , prot. 171/22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</si>
</sst>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* #,##0.00&quot; € &quot;;\-* #,##0.00&quot; € &quot;;* \-#&quot; € &quot;;@\ "/>
    <numFmt numFmtId="165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8" tint="-0.499984740745262"/>
      <name val="Calibri"/>
      <family val="2"/>
    </font>
    <font>
      <sz val="11"/>
      <color theme="8" tint="-0.499984740745262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sz val="9"/>
      <color indexed="8"/>
      <name val="Calibri"/>
      <family val="2"/>
    </font>
    <font>
      <sz val="9"/>
      <color theme="5"/>
      <name val="Calibri"/>
      <family val="2"/>
    </font>
    <font>
      <sz val="10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164" fontId="5" fillId="0" borderId="0" applyBorder="0" applyProtection="0"/>
    <xf numFmtId="0" fontId="6" fillId="0" borderId="0"/>
    <xf numFmtId="0" fontId="6" fillId="0" borderId="0"/>
    <xf numFmtId="0" fontId="7" fillId="0" borderId="0"/>
    <xf numFmtId="0" fontId="11" fillId="0" borderId="0"/>
  </cellStyleXfs>
  <cellXfs count="35">
    <xf numFmtId="0" fontId="0" fillId="0" borderId="0" xfId="0"/>
    <xf numFmtId="0" fontId="2" fillId="2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right" wrapText="1"/>
    </xf>
    <xf numFmtId="0" fontId="2" fillId="0" borderId="2" xfId="2" applyFont="1" applyFill="1" applyBorder="1" applyAlignment="1">
      <alignment wrapText="1"/>
    </xf>
    <xf numFmtId="14" fontId="2" fillId="0" borderId="2" xfId="2" applyNumberFormat="1" applyFont="1" applyFill="1" applyBorder="1" applyAlignment="1">
      <alignment horizontal="right" wrapText="1"/>
    </xf>
    <xf numFmtId="44" fontId="2" fillId="0" borderId="2" xfId="1" applyFont="1" applyFill="1" applyBorder="1" applyAlignment="1">
      <alignment horizontal="right" wrapText="1"/>
    </xf>
    <xf numFmtId="14" fontId="4" fillId="0" borderId="0" xfId="3" applyNumberFormat="1"/>
    <xf numFmtId="0" fontId="5" fillId="0" borderId="0" xfId="3" applyFont="1" applyAlignment="1"/>
    <xf numFmtId="0" fontId="5" fillId="0" borderId="0" xfId="3" applyFont="1"/>
    <xf numFmtId="164" fontId="5" fillId="3" borderId="0" xfId="4" applyFill="1"/>
    <xf numFmtId="8" fontId="4" fillId="3" borderId="0" xfId="3" applyNumberFormat="1" applyFill="1"/>
    <xf numFmtId="44" fontId="0" fillId="0" borderId="0" xfId="0" applyNumberFormat="1"/>
    <xf numFmtId="44" fontId="8" fillId="0" borderId="2" xfId="1" applyFont="1" applyFill="1" applyBorder="1" applyAlignment="1">
      <alignment horizontal="right" wrapText="1"/>
    </xf>
    <xf numFmtId="44" fontId="9" fillId="0" borderId="0" xfId="0" applyNumberFormat="1" applyFont="1"/>
    <xf numFmtId="0" fontId="10" fillId="0" borderId="2" xfId="2" applyFont="1" applyFill="1" applyBorder="1" applyAlignment="1">
      <alignment wrapText="1"/>
    </xf>
    <xf numFmtId="14" fontId="0" fillId="0" borderId="0" xfId="0" applyNumberFormat="1"/>
    <xf numFmtId="0" fontId="10" fillId="0" borderId="2" xfId="8" applyFont="1" applyFill="1" applyBorder="1" applyAlignment="1">
      <alignment horizontal="right" wrapText="1"/>
    </xf>
    <xf numFmtId="0" fontId="10" fillId="0" borderId="2" xfId="8" applyFont="1" applyFill="1" applyBorder="1" applyAlignment="1">
      <alignment wrapText="1"/>
    </xf>
    <xf numFmtId="14" fontId="10" fillId="0" borderId="2" xfId="8" applyNumberFormat="1" applyFont="1" applyFill="1" applyBorder="1" applyAlignment="1">
      <alignment horizontal="right" wrapText="1"/>
    </xf>
    <xf numFmtId="44" fontId="10" fillId="0" borderId="2" xfId="1" applyFont="1" applyFill="1" applyBorder="1" applyAlignment="1">
      <alignment horizontal="right" wrapText="1"/>
    </xf>
    <xf numFmtId="44" fontId="0" fillId="0" borderId="0" xfId="1" applyFont="1"/>
    <xf numFmtId="44" fontId="12" fillId="0" borderId="2" xfId="1" applyFont="1" applyFill="1" applyBorder="1" applyAlignment="1">
      <alignment horizontal="right" wrapText="1"/>
    </xf>
    <xf numFmtId="7" fontId="12" fillId="0" borderId="2" xfId="2" applyNumberFormat="1" applyFont="1" applyFill="1" applyBorder="1" applyAlignment="1">
      <alignment horizontal="right" wrapText="1"/>
    </xf>
    <xf numFmtId="44" fontId="2" fillId="0" borderId="0" xfId="1" applyFont="1" applyFill="1" applyBorder="1" applyAlignment="1">
      <alignment wrapText="1"/>
    </xf>
    <xf numFmtId="0" fontId="10" fillId="0" borderId="0" xfId="8" applyFont="1" applyFill="1" applyBorder="1" applyAlignment="1">
      <alignment horizontal="right" wrapText="1"/>
    </xf>
    <xf numFmtId="0" fontId="10" fillId="0" borderId="0" xfId="8" applyFont="1" applyFill="1" applyBorder="1" applyAlignment="1">
      <alignment wrapText="1"/>
    </xf>
    <xf numFmtId="14" fontId="10" fillId="0" borderId="0" xfId="8" applyNumberFormat="1" applyFont="1" applyFill="1" applyBorder="1" applyAlignment="1">
      <alignment horizontal="right" wrapText="1"/>
    </xf>
    <xf numFmtId="44" fontId="13" fillId="0" borderId="0" xfId="1" applyFont="1" applyFill="1" applyBorder="1" applyAlignment="1">
      <alignment horizontal="right" wrapText="1"/>
    </xf>
    <xf numFmtId="165" fontId="4" fillId="3" borderId="0" xfId="3" applyNumberFormat="1" applyFill="1" applyAlignment="1">
      <alignment horizontal="center" vertical="center"/>
    </xf>
    <xf numFmtId="165" fontId="4" fillId="0" borderId="0" xfId="3" applyNumberFormat="1" applyFill="1" applyAlignment="1">
      <alignment horizontal="center" vertical="center"/>
    </xf>
    <xf numFmtId="0" fontId="14" fillId="0" borderId="2" xfId="2" applyFont="1" applyFill="1" applyBorder="1" applyAlignment="1">
      <alignment horizontal="right" wrapText="1"/>
    </xf>
    <xf numFmtId="0" fontId="14" fillId="0" borderId="2" xfId="2" applyFont="1" applyFill="1" applyBorder="1" applyAlignment="1">
      <alignment wrapText="1"/>
    </xf>
    <xf numFmtId="14" fontId="14" fillId="0" borderId="2" xfId="2" applyNumberFormat="1" applyFont="1" applyFill="1" applyBorder="1" applyAlignment="1">
      <alignment horizontal="right" wrapText="1"/>
    </xf>
    <xf numFmtId="44" fontId="15" fillId="0" borderId="2" xfId="1" applyFont="1" applyFill="1" applyBorder="1" applyAlignment="1">
      <alignment horizontal="right" wrapText="1"/>
    </xf>
    <xf numFmtId="165" fontId="16" fillId="0" borderId="0" xfId="3" applyNumberFormat="1" applyFont="1" applyFill="1" applyAlignment="1">
      <alignment horizontal="center" vertical="center"/>
    </xf>
  </cellXfs>
  <cellStyles count="9">
    <cellStyle name="Moneda" xfId="1" builtinId="4"/>
    <cellStyle name="Moneda 2" xfId="4"/>
    <cellStyle name="Normal" xfId="0" builtinId="0"/>
    <cellStyle name="Normal 2" xfId="5"/>
    <cellStyle name="Normal 3" xfId="6"/>
    <cellStyle name="Normal 4" xfId="7"/>
    <cellStyle name="Normal 5" xfId="3"/>
    <cellStyle name="Normal_Hoja1" xfId="2"/>
    <cellStyle name="Normal_Hoja1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workbookViewId="0">
      <selection activeCell="F3" sqref="F3"/>
    </sheetView>
  </sheetViews>
  <sheetFormatPr baseColWidth="10" defaultRowHeight="15" x14ac:dyDescent="0.25"/>
  <cols>
    <col min="2" max="2" width="14.5703125" customWidth="1"/>
    <col min="3" max="3" width="30.42578125" customWidth="1"/>
    <col min="5" max="5" width="28.140625" customWidth="1"/>
    <col min="6" max="6" width="15.140625" customWidth="1"/>
    <col min="7" max="8" width="12" bestFit="1" customWidth="1"/>
  </cols>
  <sheetData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12" ht="45" x14ac:dyDescent="0.25">
      <c r="A3" s="2">
        <v>967</v>
      </c>
      <c r="B3" s="3" t="s">
        <v>6</v>
      </c>
      <c r="C3" s="14" t="s">
        <v>36</v>
      </c>
      <c r="D3" s="4">
        <v>44155</v>
      </c>
      <c r="E3" s="3" t="s">
        <v>32</v>
      </c>
      <c r="F3" s="5">
        <v>1512.5</v>
      </c>
      <c r="H3" s="11"/>
    </row>
    <row r="4" spans="1:12" ht="45" x14ac:dyDescent="0.25">
      <c r="A4" s="16">
        <v>785</v>
      </c>
      <c r="B4" s="17" t="s">
        <v>38</v>
      </c>
      <c r="C4" s="17" t="s">
        <v>39</v>
      </c>
      <c r="D4" s="18">
        <v>44013</v>
      </c>
      <c r="E4" s="17" t="s">
        <v>32</v>
      </c>
      <c r="F4" s="21">
        <v>3630</v>
      </c>
      <c r="G4" s="20">
        <v>10890</v>
      </c>
      <c r="H4" t="s">
        <v>40</v>
      </c>
      <c r="K4" s="15">
        <v>43942</v>
      </c>
      <c r="L4" t="s">
        <v>41</v>
      </c>
    </row>
    <row r="5" spans="1:12" ht="60" x14ac:dyDescent="0.25">
      <c r="A5" s="2">
        <v>1160</v>
      </c>
      <c r="B5" s="3" t="s">
        <v>7</v>
      </c>
      <c r="C5" s="3" t="s">
        <v>8</v>
      </c>
      <c r="D5" s="4">
        <v>44124</v>
      </c>
      <c r="E5" s="3" t="s">
        <v>32</v>
      </c>
      <c r="F5" s="12">
        <v>3448.5</v>
      </c>
      <c r="G5" s="13">
        <f>F5+F6+F7</f>
        <v>11495</v>
      </c>
      <c r="H5" t="s">
        <v>35</v>
      </c>
      <c r="K5" s="15">
        <v>44139</v>
      </c>
      <c r="L5" t="s">
        <v>37</v>
      </c>
    </row>
    <row r="6" spans="1:12" ht="45" x14ac:dyDescent="0.25">
      <c r="A6" s="2">
        <v>1161</v>
      </c>
      <c r="B6" s="3" t="s">
        <v>33</v>
      </c>
      <c r="C6" s="3" t="s">
        <v>34</v>
      </c>
      <c r="D6" s="4">
        <v>44187</v>
      </c>
      <c r="E6" s="3" t="s">
        <v>32</v>
      </c>
      <c r="F6" s="12">
        <v>5747.5</v>
      </c>
    </row>
    <row r="7" spans="1:12" ht="45" x14ac:dyDescent="0.25">
      <c r="A7" s="2">
        <v>1560</v>
      </c>
      <c r="B7" s="3" t="s">
        <v>13</v>
      </c>
      <c r="C7" s="3" t="s">
        <v>14</v>
      </c>
      <c r="D7" s="4">
        <v>44854</v>
      </c>
      <c r="E7" s="3" t="s">
        <v>32</v>
      </c>
      <c r="F7" s="12">
        <v>2299</v>
      </c>
    </row>
    <row r="8" spans="1:12" ht="60" x14ac:dyDescent="0.25">
      <c r="A8" s="2">
        <v>946</v>
      </c>
      <c r="B8" s="3" t="s">
        <v>15</v>
      </c>
      <c r="C8" s="3" t="s">
        <v>16</v>
      </c>
      <c r="D8" s="4">
        <v>44708</v>
      </c>
      <c r="E8" s="3" t="s">
        <v>32</v>
      </c>
      <c r="F8" s="5">
        <v>81.56</v>
      </c>
    </row>
    <row r="9" spans="1:12" ht="60" x14ac:dyDescent="0.25">
      <c r="A9" s="2">
        <v>1026</v>
      </c>
      <c r="B9" s="3" t="s">
        <v>17</v>
      </c>
      <c r="C9" s="3" t="s">
        <v>18</v>
      </c>
      <c r="D9" s="4">
        <v>44704</v>
      </c>
      <c r="E9" s="3" t="s">
        <v>32</v>
      </c>
      <c r="F9" s="21">
        <v>4235</v>
      </c>
    </row>
    <row r="10" spans="1:12" ht="75" x14ac:dyDescent="0.25">
      <c r="A10" s="2">
        <v>622</v>
      </c>
      <c r="B10" s="3" t="s">
        <v>19</v>
      </c>
      <c r="C10" s="3" t="s">
        <v>20</v>
      </c>
      <c r="D10" s="4">
        <v>44978</v>
      </c>
      <c r="E10" s="3" t="s">
        <v>32</v>
      </c>
      <c r="F10" s="22">
        <v>3025</v>
      </c>
      <c r="G10" s="3" t="s">
        <v>21</v>
      </c>
    </row>
    <row r="11" spans="1:12" ht="60" x14ac:dyDescent="0.25">
      <c r="A11" s="16">
        <v>1559</v>
      </c>
      <c r="B11" s="17" t="s">
        <v>11</v>
      </c>
      <c r="C11" s="17" t="s">
        <v>12</v>
      </c>
      <c r="D11" s="18">
        <v>44889</v>
      </c>
      <c r="E11" s="17" t="s">
        <v>32</v>
      </c>
      <c r="F11" s="19">
        <v>5445</v>
      </c>
      <c r="G11" s="23">
        <v>13915</v>
      </c>
      <c r="H11" t="s">
        <v>42</v>
      </c>
      <c r="K11" s="15">
        <v>44936</v>
      </c>
      <c r="L11" t="s">
        <v>43</v>
      </c>
    </row>
    <row r="12" spans="1:12" ht="60" x14ac:dyDescent="0.25">
      <c r="A12" s="24"/>
      <c r="B12" s="25"/>
      <c r="C12" s="17" t="s">
        <v>12</v>
      </c>
      <c r="D12" s="26"/>
      <c r="E12" s="25"/>
      <c r="F12" s="27">
        <f>G11-F11</f>
        <v>8470</v>
      </c>
      <c r="G12" s="23"/>
      <c r="K12" s="15"/>
    </row>
    <row r="13" spans="1:12" x14ac:dyDescent="0.25">
      <c r="A13" s="8" t="s">
        <v>22</v>
      </c>
      <c r="C13" s="7" t="s">
        <v>23</v>
      </c>
      <c r="D13" s="6">
        <v>45378</v>
      </c>
      <c r="E13" s="7" t="s">
        <v>24</v>
      </c>
      <c r="F13" s="9">
        <v>54106.52</v>
      </c>
      <c r="G13" s="28">
        <v>349768.19999999995</v>
      </c>
    </row>
    <row r="14" spans="1:12" x14ac:dyDescent="0.25">
      <c r="A14" s="8" t="s">
        <v>25</v>
      </c>
      <c r="C14" s="7" t="s">
        <v>26</v>
      </c>
      <c r="D14" s="6">
        <v>45406</v>
      </c>
      <c r="E14" s="7" t="s">
        <v>24</v>
      </c>
      <c r="F14" s="10">
        <v>44590.85</v>
      </c>
      <c r="G14" s="28"/>
    </row>
    <row r="15" spans="1:12" x14ac:dyDescent="0.25">
      <c r="A15" s="8" t="s">
        <v>27</v>
      </c>
      <c r="C15" s="7" t="s">
        <v>28</v>
      </c>
      <c r="D15" s="6">
        <v>45441</v>
      </c>
      <c r="E15" s="7" t="s">
        <v>29</v>
      </c>
      <c r="F15" s="10">
        <v>92053.78</v>
      </c>
      <c r="G15" s="28"/>
    </row>
    <row r="16" spans="1:12" x14ac:dyDescent="0.25">
      <c r="A16" s="8" t="s">
        <v>30</v>
      </c>
      <c r="C16" s="7" t="s">
        <v>31</v>
      </c>
      <c r="D16" s="6">
        <v>45448</v>
      </c>
      <c r="E16" s="7" t="s">
        <v>29</v>
      </c>
      <c r="F16" s="10">
        <v>159017.04999999999</v>
      </c>
      <c r="G16" s="28"/>
    </row>
    <row r="17" spans="1:8" ht="30" x14ac:dyDescent="0.25">
      <c r="A17" s="2">
        <v>334</v>
      </c>
      <c r="B17" s="3" t="s">
        <v>9</v>
      </c>
      <c r="C17" s="3" t="s">
        <v>10</v>
      </c>
      <c r="D17" s="4">
        <v>44153</v>
      </c>
      <c r="E17" s="3" t="s">
        <v>32</v>
      </c>
      <c r="F17" s="33">
        <v>11583</v>
      </c>
      <c r="G17" s="34">
        <f>F17+F18+F19+F20+F21+F22</f>
        <v>16753.62</v>
      </c>
      <c r="H17" t="s">
        <v>50</v>
      </c>
    </row>
    <row r="18" spans="1:8" ht="36.75" x14ac:dyDescent="0.25">
      <c r="A18" s="30">
        <v>1660</v>
      </c>
      <c r="B18" s="31" t="s">
        <v>44</v>
      </c>
      <c r="C18" s="31" t="s">
        <v>51</v>
      </c>
      <c r="D18" s="32">
        <v>44637</v>
      </c>
      <c r="E18" s="3" t="s">
        <v>32</v>
      </c>
      <c r="F18" s="33">
        <v>1272.32</v>
      </c>
      <c r="G18" s="29"/>
    </row>
    <row r="19" spans="1:8" ht="24.75" x14ac:dyDescent="0.25">
      <c r="A19" s="30">
        <v>1661</v>
      </c>
      <c r="B19" s="31" t="s">
        <v>45</v>
      </c>
      <c r="C19" s="31" t="s">
        <v>52</v>
      </c>
      <c r="D19" s="32">
        <v>44637</v>
      </c>
      <c r="E19" s="3" t="s">
        <v>32</v>
      </c>
      <c r="F19" s="33">
        <v>1279.6500000000001</v>
      </c>
      <c r="G19" s="29"/>
    </row>
    <row r="20" spans="1:8" ht="24.75" x14ac:dyDescent="0.25">
      <c r="A20" s="30">
        <v>1662</v>
      </c>
      <c r="B20" s="31" t="s">
        <v>46</v>
      </c>
      <c r="C20" s="31" t="s">
        <v>47</v>
      </c>
      <c r="D20" s="32">
        <v>44646</v>
      </c>
      <c r="E20" s="3" t="s">
        <v>32</v>
      </c>
      <c r="F20" s="33">
        <v>73.37</v>
      </c>
      <c r="G20" s="29"/>
    </row>
    <row r="21" spans="1:8" ht="36.75" x14ac:dyDescent="0.25">
      <c r="A21" s="30">
        <v>1663</v>
      </c>
      <c r="B21" s="31" t="s">
        <v>48</v>
      </c>
      <c r="C21" s="31" t="s">
        <v>53</v>
      </c>
      <c r="D21" s="32">
        <v>44637</v>
      </c>
      <c r="E21" s="3" t="s">
        <v>32</v>
      </c>
      <c r="F21" s="33">
        <v>1268.68</v>
      </c>
      <c r="G21" s="29"/>
    </row>
    <row r="22" spans="1:8" ht="24.75" x14ac:dyDescent="0.25">
      <c r="A22" s="30">
        <v>1664</v>
      </c>
      <c r="B22" s="31" t="s">
        <v>49</v>
      </c>
      <c r="C22" s="31" t="s">
        <v>54</v>
      </c>
      <c r="D22" s="32">
        <v>44637</v>
      </c>
      <c r="E22" s="3" t="s">
        <v>32</v>
      </c>
      <c r="F22" s="33">
        <v>1276.5999999999999</v>
      </c>
    </row>
    <row r="23" spans="1:8" x14ac:dyDescent="0.25">
      <c r="F23" s="11">
        <f>SUM(F3:F22)</f>
        <v>404415.88</v>
      </c>
    </row>
  </sheetData>
  <mergeCells count="1">
    <mergeCell ref="G13:G1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marmolesxivert2@outlook.es</dc:creator>
  <cp:lastModifiedBy>marmolesxivert2@outlook.es</cp:lastModifiedBy>
  <dcterms:created xsi:type="dcterms:W3CDTF">2024-06-25T15:48:08Z</dcterms:created>
  <dcterms:modified xsi:type="dcterms:W3CDTF">2024-06-25T21:36:35Z</dcterms:modified>
</cp:coreProperties>
</file>